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13" i="1"/>
  <c r="D14" i="1" l="1"/>
  <c r="D5" i="1"/>
  <c r="D13" i="1"/>
  <c r="B13" i="1"/>
  <c r="C13" i="1" l="1"/>
  <c r="C22" i="1"/>
  <c r="C5" i="1"/>
  <c r="C18" i="1" l="1"/>
  <c r="C17" i="1"/>
  <c r="C14" i="1"/>
  <c r="C6" i="1"/>
</calcChain>
</file>

<file path=xl/sharedStrings.xml><?xml version="1.0" encoding="utf-8"?>
<sst xmlns="http://schemas.openxmlformats.org/spreadsheetml/2006/main" count="32" uniqueCount="32">
  <si>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</si>
  <si>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</si>
  <si>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</si>
  <si>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</si>
  <si>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</si>
  <si>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</si>
  <si>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</si>
  <si>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</si>
  <si>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</si>
  <si>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</si>
  <si>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</si>
  <si>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</si>
  <si>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</si>
  <si>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</si>
  <si>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</si>
  <si>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Müştərilərin depozitləri</t>
  </si>
  <si>
    <t>a) tələbli depozitlər</t>
  </si>
  <si>
    <t>b) müddətli depozitlər</t>
  </si>
  <si>
    <t>Subordinasiya öhdəlikləri</t>
  </si>
  <si>
    <t>Borc qiymətli kağızları</t>
  </si>
  <si>
    <t>Digər öhdəliklər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</si>
  <si>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</si>
  <si>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</si>
  <si>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</si>
  <si>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</si>
  <si>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</si>
  <si>
    <t>Kredit təşkilatlarına və digər maliyyə
 institutlarına verilmiş kreditlər</t>
  </si>
  <si>
    <t>Mərkəzi Bank və dövlət təşkilatlarıın 
banka qarşı tələbləri</t>
  </si>
  <si>
    <t>Kredit təşkilatları və digər maliyyə 
institutlarından cəlb edilmiş vəsaitlər</t>
  </si>
  <si>
    <t>min manatla</t>
  </si>
  <si>
    <t>Valyuta riski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</si>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</sst>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0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topLeftCell="A7" workbookViewId="0">
      <selection activeCell="H13" sqref="H13"/>
    </sheetView>
  </sheetViews>
  <sheetFormatPr defaultRowHeight="15" x14ac:dyDescent="0.25"/>
  <cols>
    <col min="1" max="1" width="39.7109375" customWidth="1"/>
    <col min="4" max="4" width="10.5703125" bestFit="1" customWidth="1"/>
  </cols>
  <sheetData>
    <row r="2" spans="1:6" x14ac:dyDescent="0.25">
      <c r="A2" s="15" t="s">
        <v>30</v>
      </c>
      <c r="B2" s="15"/>
      <c r="C2" s="15"/>
      <c r="D2" s="15"/>
    </row>
    <row r="3" spans="1:6" ht="15.75" thickBot="1" x14ac:dyDescent="0.3">
      <c r="A3" s="16" t="s">
        <v>31</v>
      </c>
      <c r="B3" s="16"/>
      <c r="C3" s="16"/>
      <c r="D3" s="16"/>
      <c r="E3" s="1" t="s">
        <v>29</v>
      </c>
    </row>
    <row r="4" spans="1:6" ht="15.75" thickBot="1" x14ac:dyDescent="0.3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1:6" x14ac:dyDescent="0.25">
      <c r="A5" s="6" t="s">
        <v>6</v>
      </c>
      <c r="B5" s="4">
        <v>12968.48</v>
      </c>
      <c r="C5" s="4">
        <f>B5-D5-E5</f>
        <v>12628.05</v>
      </c>
      <c r="D5" s="4">
        <f>340.43-E5</f>
        <v>330.09000000000003</v>
      </c>
      <c r="E5" s="17">
        <f>7.86+0.98+1.5</f>
        <v>10.34</v>
      </c>
      <c r="F5" s="4">
        <v>0</v>
      </c>
    </row>
    <row r="6" spans="1:6" x14ac:dyDescent="0.25">
      <c r="A6" s="7" t="s">
        <v>7</v>
      </c>
      <c r="B6" s="5">
        <v>537.5</v>
      </c>
      <c r="C6" s="2">
        <f>B6-D6</f>
        <v>356.26</v>
      </c>
      <c r="D6" s="2">
        <v>181.24</v>
      </c>
      <c r="E6" s="2">
        <v>0</v>
      </c>
      <c r="F6" s="2">
        <v>0</v>
      </c>
    </row>
    <row r="7" spans="1:6" x14ac:dyDescent="0.25">
      <c r="A7" s="7" t="s">
        <v>8</v>
      </c>
      <c r="B7" s="2">
        <v>6364.86</v>
      </c>
      <c r="C7" s="2">
        <v>5321.11</v>
      </c>
      <c r="D7" s="2">
        <v>0</v>
      </c>
      <c r="E7" s="2">
        <v>0</v>
      </c>
      <c r="F7" s="2">
        <v>0</v>
      </c>
    </row>
    <row r="8" spans="1:6" x14ac:dyDescent="0.25">
      <c r="A8" s="7" t="s">
        <v>9</v>
      </c>
      <c r="B8" s="2">
        <v>893.27</v>
      </c>
      <c r="C8" s="2">
        <v>904.27</v>
      </c>
      <c r="D8" s="2">
        <v>0</v>
      </c>
      <c r="E8" s="2">
        <v>0</v>
      </c>
      <c r="F8" s="2">
        <v>0</v>
      </c>
    </row>
    <row r="9" spans="1:6" ht="30" x14ac:dyDescent="0.25">
      <c r="A9" s="8" t="s">
        <v>26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6" x14ac:dyDescent="0.25">
      <c r="A10" s="7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x14ac:dyDescent="0.25">
      <c r="A11" s="7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5">
      <c r="A12" s="7" t="s">
        <v>12</v>
      </c>
      <c r="B12" s="2">
        <v>2.34</v>
      </c>
      <c r="C12" s="2">
        <v>7.51</v>
      </c>
      <c r="D12" s="2">
        <v>0</v>
      </c>
      <c r="E12" s="2">
        <v>0</v>
      </c>
      <c r="F12" s="2">
        <v>0</v>
      </c>
    </row>
    <row r="13" spans="1:6" x14ac:dyDescent="0.25">
      <c r="A13" s="7" t="s">
        <v>13</v>
      </c>
      <c r="B13" s="2">
        <f>13.89+1806.86-248.87+3598.64</f>
        <v>5170.5200000000004</v>
      </c>
      <c r="C13" s="2">
        <f>B13-D13-E13</f>
        <v>5011.34</v>
      </c>
      <c r="D13" s="2">
        <f>159.18-E13</f>
        <v>148.84</v>
      </c>
      <c r="E13" s="17">
        <f>7.86+0.98+1.5</f>
        <v>10.34</v>
      </c>
      <c r="F13" s="2">
        <v>0</v>
      </c>
    </row>
    <row r="14" spans="1:6" x14ac:dyDescent="0.25">
      <c r="A14" s="9" t="s">
        <v>14</v>
      </c>
      <c r="B14" s="4">
        <v>10167.65</v>
      </c>
      <c r="C14" s="3">
        <f>B14-368.47</f>
        <v>9799.18</v>
      </c>
      <c r="D14" s="3">
        <f>469.25-E14</f>
        <v>469.09</v>
      </c>
      <c r="E14" s="18">
        <v>0.16</v>
      </c>
      <c r="F14" s="3">
        <v>0</v>
      </c>
    </row>
    <row r="15" spans="1:6" ht="30" x14ac:dyDescent="0.25">
      <c r="A15" s="8" t="s">
        <v>27</v>
      </c>
      <c r="B15" s="2">
        <v>0</v>
      </c>
      <c r="C15" s="2">
        <v>0</v>
      </c>
      <c r="D15" s="2">
        <v>0</v>
      </c>
      <c r="E15" s="19">
        <v>0</v>
      </c>
      <c r="F15" s="2">
        <v>0</v>
      </c>
    </row>
    <row r="16" spans="1:6" ht="30" x14ac:dyDescent="0.25">
      <c r="A16" s="8" t="s">
        <v>28</v>
      </c>
      <c r="B16" s="2">
        <v>0</v>
      </c>
      <c r="C16" s="2">
        <v>0</v>
      </c>
      <c r="D16" s="2">
        <v>0</v>
      </c>
      <c r="E16" s="19">
        <v>0</v>
      </c>
      <c r="F16" s="2">
        <v>0</v>
      </c>
    </row>
    <row r="17" spans="1:6" x14ac:dyDescent="0.25">
      <c r="A17" s="7" t="s">
        <v>15</v>
      </c>
      <c r="B17" s="2">
        <v>3343.78</v>
      </c>
      <c r="C17" s="2">
        <f>B17-D17</f>
        <v>2876.05</v>
      </c>
      <c r="D17" s="2">
        <v>467.73</v>
      </c>
      <c r="E17" s="19">
        <v>0</v>
      </c>
      <c r="F17" s="2">
        <v>0</v>
      </c>
    </row>
    <row r="18" spans="1:6" x14ac:dyDescent="0.25">
      <c r="A18" s="7" t="s">
        <v>16</v>
      </c>
      <c r="B18" s="2">
        <v>3343.78</v>
      </c>
      <c r="C18" s="2">
        <f>B18-D18</f>
        <v>2876.05</v>
      </c>
      <c r="D18" s="2">
        <v>467.73</v>
      </c>
      <c r="E18" s="19">
        <v>0.16</v>
      </c>
      <c r="F18" s="2">
        <v>0</v>
      </c>
    </row>
    <row r="19" spans="1:6" x14ac:dyDescent="0.25">
      <c r="A19" s="7" t="s">
        <v>17</v>
      </c>
      <c r="B19" s="2">
        <v>0</v>
      </c>
      <c r="C19" s="2">
        <v>0</v>
      </c>
      <c r="D19" s="2">
        <v>0</v>
      </c>
      <c r="E19" s="19">
        <v>0</v>
      </c>
      <c r="F19" s="2">
        <v>0</v>
      </c>
    </row>
    <row r="20" spans="1:6" x14ac:dyDescent="0.25">
      <c r="A20" s="7" t="s">
        <v>18</v>
      </c>
      <c r="B20" s="2">
        <v>0</v>
      </c>
      <c r="C20" s="2">
        <v>0</v>
      </c>
      <c r="D20" s="2">
        <v>0</v>
      </c>
      <c r="E20" s="19">
        <v>0</v>
      </c>
      <c r="F20" s="2">
        <v>0</v>
      </c>
    </row>
    <row r="21" spans="1:6" x14ac:dyDescent="0.25">
      <c r="A21" s="7" t="s">
        <v>19</v>
      </c>
      <c r="B21" s="2">
        <v>0</v>
      </c>
      <c r="C21" s="2">
        <v>0</v>
      </c>
      <c r="D21" s="2">
        <v>0</v>
      </c>
      <c r="E21" s="19">
        <v>0</v>
      </c>
      <c r="F21" s="2">
        <v>0</v>
      </c>
    </row>
    <row r="22" spans="1:6" x14ac:dyDescent="0.25">
      <c r="A22" s="7" t="s">
        <v>20</v>
      </c>
      <c r="B22" s="2">
        <v>9624.7000000000007</v>
      </c>
      <c r="C22" s="2">
        <f>B22-D22-E22</f>
        <v>9623.18</v>
      </c>
      <c r="D22" s="2">
        <v>1.52</v>
      </c>
      <c r="E22" s="19">
        <v>0</v>
      </c>
      <c r="F22" s="2">
        <v>0</v>
      </c>
    </row>
    <row r="23" spans="1:6" x14ac:dyDescent="0.25">
      <c r="A23" s="14" t="s">
        <v>21</v>
      </c>
      <c r="B23" s="14"/>
      <c r="C23" s="2"/>
      <c r="D23" s="13">
        <v>1.5800000000000002E-2</v>
      </c>
      <c r="E23" s="13">
        <v>2E-3</v>
      </c>
      <c r="F23" s="2"/>
    </row>
    <row r="24" spans="1:6" x14ac:dyDescent="0.25">
      <c r="A24" s="7" t="s">
        <v>22</v>
      </c>
      <c r="B24" s="2"/>
      <c r="C24" s="2">
        <v>167.8</v>
      </c>
      <c r="D24" s="2">
        <v>148.9</v>
      </c>
      <c r="E24" s="2">
        <v>18.899999999999999</v>
      </c>
      <c r="F24" s="2"/>
    </row>
    <row r="25" spans="1:6" x14ac:dyDescent="0.25">
      <c r="A25" s="7" t="s">
        <v>23</v>
      </c>
      <c r="B25" s="2">
        <v>0</v>
      </c>
      <c r="C25" s="2">
        <v>0</v>
      </c>
      <c r="D25" s="2">
        <v>0</v>
      </c>
      <c r="E25" s="2"/>
      <c r="F25" s="2">
        <v>0</v>
      </c>
    </row>
    <row r="26" spans="1:6" x14ac:dyDescent="0.25">
      <c r="A26" s="7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</row>
    <row r="27" spans="1:6" x14ac:dyDescent="0.25">
      <c r="A27" s="7" t="s">
        <v>25</v>
      </c>
      <c r="B27" s="2"/>
      <c r="C27" s="2">
        <v>167.8</v>
      </c>
      <c r="D27" s="2">
        <v>148.9</v>
      </c>
      <c r="E27" s="2">
        <v>18.899999999999999</v>
      </c>
      <c r="F27" s="2">
        <v>0</v>
      </c>
    </row>
  </sheetData>
  <mergeCells count="3">
    <mergeCell ref="A23:B23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Ramin Rahimov</cp:lastModifiedBy>
  <dcterms:created xsi:type="dcterms:W3CDTF">2020-01-30T10:03:43Z</dcterms:created>
  <dcterms:modified xsi:type="dcterms:W3CDTF">2020-04-15T07:22:17Z</dcterms:modified>
</cp:coreProperties>
</file>